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\Dropbox\Norge\Büro\Gewichtssheet\"/>
    </mc:Choice>
  </mc:AlternateContent>
  <xr:revisionPtr revIDLastSave="0" documentId="13_ncr:1_{F5573829-BCE0-4DDA-B207-9BA39E3A747F}" xr6:coauthVersionLast="47" xr6:coauthVersionMax="47" xr10:uidLastSave="{00000000-0000-0000-0000-000000000000}"/>
  <bookViews>
    <workbookView xWindow="-108" yWindow="-108" windowWidth="23256" windowHeight="12696" xr2:uid="{00000000-000D-0000-FFFF-FFFF00000000}"/>
  </bookViews>
  <sheets>
    <sheet name="Sheet1" sheetId="1" r:id="rId1"/>
    <sheet name="Sheet2" sheetId="2" r:id="rId2"/>
    <sheet name="Sheet3" sheetId="3" r:id="rId3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7" i="1" l="1"/>
  <c r="E106" i="1" s="1"/>
  <c r="D102" i="1"/>
  <c r="C102" i="1"/>
  <c r="D87" i="1"/>
  <c r="C87" i="1"/>
  <c r="C72" i="1"/>
  <c r="C61" i="1"/>
  <c r="C54" i="1"/>
  <c r="C39" i="1"/>
  <c r="C24" i="1"/>
  <c r="D72" i="1" l="1"/>
  <c r="D61" i="1"/>
  <c r="D54" i="1"/>
  <c r="D39" i="1"/>
  <c r="D14" i="1"/>
  <c r="C14" i="1"/>
  <c r="C104" i="1" s="1"/>
  <c r="D24" i="1"/>
  <c r="D105" i="1" l="1"/>
  <c r="D10" i="2"/>
  <c r="D9" i="2"/>
  <c r="D8" i="2"/>
  <c r="D7" i="2"/>
  <c r="D6" i="2"/>
  <c r="D5" i="2"/>
  <c r="D4" i="2"/>
  <c r="D3" i="2"/>
  <c r="D2" i="2"/>
  <c r="C1" i="2"/>
</calcChain>
</file>

<file path=xl/sharedStrings.xml><?xml version="1.0" encoding="utf-8"?>
<sst xmlns="http://schemas.openxmlformats.org/spreadsheetml/2006/main" count="193" uniqueCount="189">
  <si>
    <t>Packrafting gear</t>
  </si>
  <si>
    <t>Yukon Yak + 2011 cruiser spraydeck</t>
  </si>
  <si>
    <t>Yellow 2011 Yukon Yak + cruiser spraydeck. Includes packtach system, ropes</t>
  </si>
  <si>
    <t>Packraft seat</t>
  </si>
  <si>
    <t>Thermal protection bum from cold water, better water reading &amp; extra comfort</t>
  </si>
  <si>
    <t>Manta Ray Paddle</t>
  </si>
  <si>
    <t>4-piece paddle - raisin reinforced fiberglass</t>
  </si>
  <si>
    <t>Inflation bag</t>
  </si>
  <si>
    <t>Allows rapid inflation of packraft</t>
  </si>
  <si>
    <t>Repair kit</t>
  </si>
  <si>
    <t>Aqua-seal + polyurethane fabric</t>
  </si>
  <si>
    <t>Ducktape</t>
  </si>
  <si>
    <t>For quick repairs</t>
  </si>
  <si>
    <t>Life jacket</t>
  </si>
  <si>
    <t>Inflatable life jacket - packs down to small size</t>
  </si>
  <si>
    <t>Neoprene socks</t>
  </si>
  <si>
    <t>3mm Neoprene - only drom day 95, when weather turns cold (post to Abisko)</t>
  </si>
  <si>
    <t>Thermal underpants Icebreaker 260</t>
  </si>
  <si>
    <t>Anzahl</t>
  </si>
  <si>
    <t>Gewicht</t>
  </si>
  <si>
    <t>Rucksack</t>
  </si>
  <si>
    <t>Körper</t>
  </si>
  <si>
    <t>Bemerkungen</t>
  </si>
  <si>
    <t>Schlafen</t>
  </si>
  <si>
    <t>Diverses</t>
  </si>
  <si>
    <t>Total Gewicht</t>
  </si>
  <si>
    <t>Rucksack Gewicht</t>
  </si>
  <si>
    <t>"Auf Mann" Gewicht</t>
  </si>
  <si>
    <t>(Gramm)</t>
  </si>
  <si>
    <t>Exped Waterbloc 600 L</t>
  </si>
  <si>
    <t>Wasserdichter Daunenschlafsack. Auch für Offenbiwak geeignet.</t>
  </si>
  <si>
    <t>Exped Air Pillow Lite</t>
  </si>
  <si>
    <t>Aufblasbares Kissen</t>
  </si>
  <si>
    <t>Elektrisch / Photo / Kommunikation</t>
  </si>
  <si>
    <t>Neccesaire</t>
  </si>
  <si>
    <t>Aufbewahrung Pflege</t>
  </si>
  <si>
    <t>Pack Towl Gross</t>
  </si>
  <si>
    <t>Trockentuch Körper</t>
  </si>
  <si>
    <t>Pack Towl Klein</t>
  </si>
  <si>
    <t>Waschtuch</t>
  </si>
  <si>
    <t>Kompass Recta DT 120</t>
  </si>
  <si>
    <t>Kompass für Kartennavigation</t>
  </si>
  <si>
    <t>Victorinox Armee Messer</t>
  </si>
  <si>
    <t>Multifunktionsmesser mit Lederetui</t>
  </si>
  <si>
    <t>Moskitonetz Kopf, Sea to Summit</t>
  </si>
  <si>
    <t>Für die lästigen Biester!</t>
  </si>
  <si>
    <t>Canon G15 Fotokamera</t>
  </si>
  <si>
    <t>1 Paar</t>
  </si>
  <si>
    <t>Minolta Pocket 8x22</t>
  </si>
  <si>
    <t>Kleiner Feldstecher</t>
  </si>
  <si>
    <t xml:space="preserve">Exped Backcountry 80L Expedition </t>
  </si>
  <si>
    <t>Exped Splash 15</t>
  </si>
  <si>
    <t>Kleiner Tagesrucksack, Aubewahrungssack</t>
  </si>
  <si>
    <t>Tuch zum Abtrocknen</t>
  </si>
  <si>
    <t>Insektenmittel Deet</t>
  </si>
  <si>
    <t>Zahnpasta</t>
  </si>
  <si>
    <t>Ohrstöpsel</t>
  </si>
  <si>
    <t>Für lärmige Hütten und Wind</t>
  </si>
  <si>
    <t>1 Hilfe und Medis</t>
  </si>
  <si>
    <t>Tolino Reader</t>
  </si>
  <si>
    <t>Tewa Sandalen</t>
  </si>
  <si>
    <t>Sandalen mit Profil zum Waten</t>
  </si>
  <si>
    <t>Reepschnur</t>
  </si>
  <si>
    <t>Jetboil Sol Gaskocher</t>
  </si>
  <si>
    <t>Gaskartusche</t>
  </si>
  <si>
    <t>Berghaferl</t>
  </si>
  <si>
    <t>Trinktasse</t>
  </si>
  <si>
    <t>Hilleberg AKTO</t>
  </si>
  <si>
    <t>Zelt</t>
  </si>
  <si>
    <t>Ortlieb Wasserbeutel 4 Liter</t>
  </si>
  <si>
    <t>Wasser Vorratssack</t>
  </si>
  <si>
    <t>Exped Fold Drybag XS (Orange)</t>
  </si>
  <si>
    <t>Exped Fold Drybag S (Gelb)</t>
  </si>
  <si>
    <t>Exped Fold Drybag M (Rot)</t>
  </si>
  <si>
    <t>Exped Fold Drybag L (Blau)</t>
  </si>
  <si>
    <t>Exped Fold Dryback XL (Grün)</t>
  </si>
  <si>
    <t>Wasserdichter Aufbewahrungssack 3 L  ( Rep.,Nähzeug, Schnur )</t>
  </si>
  <si>
    <t>Wasserdichter Aufbewahrungssack 5 L  ( Karten,Kompass,GPS,Heft )</t>
  </si>
  <si>
    <t>Wasserdichter Aufbewahrungssack 13 L  (Küche )</t>
  </si>
  <si>
    <t>Küche</t>
  </si>
  <si>
    <t>E Book Reader mit Neopren Schutz</t>
  </si>
  <si>
    <t>Kochen (Blau)</t>
  </si>
  <si>
    <t>Hygiene und 1. Hilfe (Rot)</t>
  </si>
  <si>
    <t>Navigation (Gelb)</t>
  </si>
  <si>
    <t>DNT Hüttenschlüssel</t>
  </si>
  <si>
    <t>Diverses + Rep. (Orange)</t>
  </si>
  <si>
    <t xml:space="preserve">Ersatzschnalle Rucksack </t>
  </si>
  <si>
    <t>Gurtschnalle zu EXPED Rucksack ( Reserve)</t>
  </si>
  <si>
    <t>Stirnlampe Mammut</t>
  </si>
  <si>
    <t>Stirnlampe inkl. Batterien</t>
  </si>
  <si>
    <t>Icebreaker Handschuhe</t>
  </si>
  <si>
    <t>Exped Rain Cover XL</t>
  </si>
  <si>
    <t>Regenschutz Rucksack</t>
  </si>
  <si>
    <t>Wasserdichter Aufbewahrungssack 22 L ( Proviant )</t>
  </si>
  <si>
    <t>Wasserdichter Aufbewahrungssack 8 L  (Pflege + 1.Hilfe )</t>
  </si>
  <si>
    <t>Knotenbeutel</t>
  </si>
  <si>
    <t>Proviant</t>
  </si>
  <si>
    <t>Nach Bedarf !</t>
  </si>
  <si>
    <t>Kleider + Schuhe (Exped Splash 15)</t>
  </si>
  <si>
    <t>Kabelbinder</t>
  </si>
  <si>
    <t>Faden + Nadel</t>
  </si>
  <si>
    <t>Geldbeutel</t>
  </si>
  <si>
    <t>Geldbeutel für Geld, Karten + Ausweise</t>
  </si>
  <si>
    <t>Sonnenbrille mit Aktivfilter + Schutzsack</t>
  </si>
  <si>
    <t>Pflegeartikel</t>
  </si>
  <si>
    <t>Kälteschutz</t>
  </si>
  <si>
    <t>SIStech Solarflex 5W / Elite 5000</t>
  </si>
  <si>
    <t>Solarpanel mit Powertank</t>
  </si>
  <si>
    <t>Sea to summit Alpha light Löffel</t>
  </si>
  <si>
    <t>Extra leichter und langer Löffel</t>
  </si>
  <si>
    <t>Gaskocher ( + 1 Paket Zündhölzer  10g.)</t>
  </si>
  <si>
    <t>DNT Schlüssel</t>
  </si>
  <si>
    <t>Kartenmaterial</t>
  </si>
  <si>
    <t>Diverses Kartenmaterial</t>
  </si>
  <si>
    <t>Gamaschen Outdoor Research</t>
  </si>
  <si>
    <t>Kl. Wasserflasche</t>
  </si>
  <si>
    <t>Wasserflasche Nalgene 4 dl.</t>
  </si>
  <si>
    <t>Ersatzbatterie Canon G15</t>
  </si>
  <si>
    <t>Ersatzbatterie Kamera</t>
  </si>
  <si>
    <t>Bridgedale Socke</t>
  </si>
  <si>
    <t>Leichte Socke</t>
  </si>
  <si>
    <t>Synthetik Shirt</t>
  </si>
  <si>
    <t>Mütze Löffler</t>
  </si>
  <si>
    <t>Nähzeug / Flickzeug</t>
  </si>
  <si>
    <t>Schlafen Total:</t>
  </si>
  <si>
    <t>Rucksack Total:</t>
  </si>
  <si>
    <t>Seideninlet Me`ru</t>
  </si>
  <si>
    <t xml:space="preserve">Jetboil Sumo </t>
  </si>
  <si>
    <t>Behältniss Essen</t>
  </si>
  <si>
    <t>Kochen Total :</t>
  </si>
  <si>
    <t>Wilderness Wash 40 Ml.</t>
  </si>
  <si>
    <t>Biologisch abbaubare Flüssigseife für Kleider, Körper, Geschirr</t>
  </si>
  <si>
    <t>div. Pflege</t>
  </si>
  <si>
    <t>Hygiene + 1. Hilfe Total :</t>
  </si>
  <si>
    <t>Navigation Total :</t>
  </si>
  <si>
    <t>Elektrisch / Photo / Kommunikation Total :</t>
  </si>
  <si>
    <t>Skinfit Aero Plus Light Shirt</t>
  </si>
  <si>
    <t>Langarmshirt mit integriertem Fleece</t>
  </si>
  <si>
    <t>Sonnenschutz</t>
  </si>
  <si>
    <t>Mehrzwecksäcke Abfall</t>
  </si>
  <si>
    <t>Digitale Kompaktkamera, 3 Speicherkarten mit Schutzhülle , LOWA Hülle</t>
  </si>
  <si>
    <t xml:space="preserve">Schirmmütze </t>
  </si>
  <si>
    <t xml:space="preserve">Kleider + Schuhe Total : </t>
  </si>
  <si>
    <t xml:space="preserve">Reepschnur </t>
  </si>
  <si>
    <t xml:space="preserve">Diverses + Rep Total : </t>
  </si>
  <si>
    <t>Thermokanne klean Kateen</t>
  </si>
  <si>
    <t>Thermokanne 0.66 L</t>
  </si>
  <si>
    <t>Lundhags Makke MS Hose</t>
  </si>
  <si>
    <t>Ortovox Fleece Jacket M</t>
  </si>
  <si>
    <t>Fleece Jacke</t>
  </si>
  <si>
    <t>Norrøna Falketind Gore Tex Jacke</t>
  </si>
  <si>
    <t>Norrøna Falketind Gore Tex Hose</t>
  </si>
  <si>
    <t>Hard Shell Hose, Wind- und Regenschutz</t>
  </si>
  <si>
    <t>Hard Shell Jacke mit Kapuze, Wind- und Regenschutz</t>
  </si>
  <si>
    <t>Fjällhose bedingter Wasser- und Windschutz</t>
  </si>
  <si>
    <t>Merino Shirt</t>
  </si>
  <si>
    <t>Gore Tex + Kälteschutz</t>
  </si>
  <si>
    <t>Hilleberg Footprint</t>
  </si>
  <si>
    <t>Zeltunterlage</t>
  </si>
  <si>
    <t>Seidenschlafsack für Hütten und im Schlafsack</t>
  </si>
  <si>
    <t>Exped Syn Mat UL MW + Hülle</t>
  </si>
  <si>
    <t>Ersatzhering</t>
  </si>
  <si>
    <t>Ersatzstift für Zelt</t>
  </si>
  <si>
    <t>GAS 240g</t>
  </si>
  <si>
    <t>Deckeltasche</t>
  </si>
  <si>
    <t>Rucksack aussen</t>
  </si>
  <si>
    <t>Verbandszeug + Medikamente</t>
  </si>
  <si>
    <t>Smartphone inkl. Schutzhülle</t>
  </si>
  <si>
    <t xml:space="preserve">Verstärkte Trekkingsocke </t>
  </si>
  <si>
    <t>Wasserschutz beim waten kleinerer Bäche</t>
  </si>
  <si>
    <t>Tagesbeutel EXPED</t>
  </si>
  <si>
    <t>Beutel für Tagesproviant / Wasserfest</t>
  </si>
  <si>
    <t>Ausrüstung 2022</t>
  </si>
  <si>
    <t>Liegematte+Flickzeug+Snoozle Pump Bag</t>
  </si>
  <si>
    <t>Zahnbürste</t>
  </si>
  <si>
    <t>(Corona Schutzmassnahmen)</t>
  </si>
  <si>
    <t>Desinfektion + Maske</t>
  </si>
  <si>
    <t>Garmin InReach 2</t>
  </si>
  <si>
    <t>Notsender und Tracking</t>
  </si>
  <si>
    <t>Samsung Galaxy S21</t>
  </si>
  <si>
    <t>Power Bank</t>
  </si>
  <si>
    <t>Sistech Powerbank</t>
  </si>
  <si>
    <t>Zigarettenanzünder Adapter</t>
  </si>
  <si>
    <t>Adapter für Solarpanels DNT Hütten</t>
  </si>
  <si>
    <t>Diverse Kabel</t>
  </si>
  <si>
    <t>Funktions T-Shirts</t>
  </si>
  <si>
    <t>T Shirt</t>
  </si>
  <si>
    <t>Ulvang Wander-Socken</t>
  </si>
  <si>
    <t>Sonnenbrille Glorify unbreakable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</si>
</sst>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6"/>
      <color theme="1"/>
      <name val="Arial Narrow"/>
      <family val="2"/>
    </font>
    <font>
      <sz val="16"/>
      <color theme="1"/>
      <name val="Calibri"/>
      <family val="2"/>
      <scheme val="minor"/>
    </font>
    <font>
      <sz val="10"/>
      <name val="Arial Narrow"/>
      <family val="2"/>
    </font>
    <font>
      <b/>
      <sz val="12"/>
      <color theme="1"/>
      <name val="Arial Narrow"/>
      <family val="2"/>
    </font>
    <font>
      <b/>
      <sz val="10"/>
      <color rgb="FFFF0000"/>
      <name val="Arial Narrow"/>
      <family val="2"/>
    </font>
  </fonts>
  <fills count="1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darkUp">
        <fgColor theme="9" tint="0.59996337778862885"/>
        <bgColor indexed="65"/>
      </patternFill>
    </fill>
    <fill>
      <patternFill patternType="lightUp">
        <fgColor theme="9" tint="0.59996337778862885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lightUp">
        <fgColor theme="9" tint="0.59996337778862885"/>
        <bgColor theme="0"/>
      </patternFill>
    </fill>
    <fill>
      <patternFill patternType="lightUp">
        <fgColor theme="9" tint="0.79998168889431442"/>
        <bgColor indexed="65"/>
      </patternFill>
    </fill>
    <fill>
      <patternFill patternType="solid">
        <fgColor theme="0" tint="-0.499984740745262"/>
        <bgColor indexed="64"/>
      </patternFill>
    </fill>
  </fills>
  <borders count="21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6795556505021"/>
      </right>
      <top/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/>
      <top style="thick">
        <color theme="0" tint="-0.49998474074526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2" fillId="0" borderId="0" xfId="0" applyFont="1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11" borderId="1" xfId="0" applyFont="1" applyFill="1" applyBorder="1"/>
    <xf numFmtId="0" fontId="5" fillId="4" borderId="1" xfId="0" applyFont="1" applyFill="1" applyBorder="1"/>
    <xf numFmtId="0" fontId="1" fillId="9" borderId="1" xfId="0" applyFont="1" applyFill="1" applyBorder="1"/>
    <xf numFmtId="0" fontId="1" fillId="7" borderId="1" xfId="0" applyFont="1" applyFill="1" applyBorder="1"/>
    <xf numFmtId="0" fontId="1" fillId="6" borderId="1" xfId="0" applyFont="1" applyFill="1" applyBorder="1"/>
    <xf numFmtId="0" fontId="1" fillId="5" borderId="1" xfId="0" applyFont="1" applyFill="1" applyBorder="1"/>
    <xf numFmtId="0" fontId="1" fillId="10" borderId="1" xfId="0" applyFont="1" applyFill="1" applyBorder="1"/>
    <xf numFmtId="0" fontId="1" fillId="0" borderId="1" xfId="0" applyFont="1" applyFill="1" applyBorder="1" applyAlignment="1">
      <alignment vertical="center"/>
    </xf>
    <xf numFmtId="0" fontId="1" fillId="8" borderId="1" xfId="0" applyFont="1" applyFill="1" applyBorder="1"/>
    <xf numFmtId="0" fontId="1" fillId="12" borderId="1" xfId="0" applyFont="1" applyFill="1" applyBorder="1"/>
    <xf numFmtId="0" fontId="1" fillId="15" borderId="1" xfId="0" applyFont="1" applyFill="1" applyBorder="1"/>
    <xf numFmtId="0" fontId="1" fillId="4" borderId="1" xfId="0" applyFont="1" applyFill="1" applyBorder="1"/>
    <xf numFmtId="0" fontId="1" fillId="13" borderId="1" xfId="0" applyFont="1" applyFill="1" applyBorder="1"/>
    <xf numFmtId="0" fontId="0" fillId="0" borderId="1" xfId="0" applyFont="1" applyFill="1" applyBorder="1"/>
    <xf numFmtId="0" fontId="1" fillId="0" borderId="2" xfId="0" applyFont="1" applyFill="1" applyBorder="1"/>
    <xf numFmtId="0" fontId="7" fillId="0" borderId="3" xfId="0" applyFont="1" applyFill="1" applyBorder="1"/>
    <xf numFmtId="0" fontId="1" fillId="0" borderId="3" xfId="0" applyFont="1" applyFill="1" applyBorder="1"/>
    <xf numFmtId="0" fontId="7" fillId="0" borderId="4" xfId="0" applyFont="1" applyFill="1" applyBorder="1"/>
    <xf numFmtId="0" fontId="7" fillId="0" borderId="5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2" fillId="0" borderId="2" xfId="0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16" borderId="0" xfId="0" applyFont="1" applyFill="1" applyBorder="1"/>
    <xf numFmtId="0" fontId="1" fillId="8" borderId="0" xfId="0" applyFont="1" applyFill="1" applyBorder="1"/>
    <xf numFmtId="0" fontId="1" fillId="0" borderId="14" xfId="0" applyFont="1" applyFill="1" applyBorder="1"/>
    <xf numFmtId="0" fontId="2" fillId="0" borderId="15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16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2" fillId="0" borderId="9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1" fillId="9" borderId="0" xfId="0" applyFont="1" applyFill="1" applyBorder="1"/>
    <xf numFmtId="0" fontId="1" fillId="9" borderId="2" xfId="0" applyFont="1" applyFill="1" applyBorder="1"/>
    <xf numFmtId="0" fontId="1" fillId="0" borderId="7" xfId="0" applyFont="1" applyFill="1" applyBorder="1" applyAlignment="1">
      <alignment horizontal="center" vertical="center"/>
    </xf>
    <xf numFmtId="0" fontId="0" fillId="0" borderId="16" xfId="0" applyBorder="1" applyAlignment="1"/>
    <xf numFmtId="0" fontId="0" fillId="0" borderId="17" xfId="0" applyBorder="1" applyAlignment="1"/>
    <xf numFmtId="0" fontId="2" fillId="0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7" fillId="0" borderId="18" xfId="0" applyFont="1" applyFill="1" applyBorder="1"/>
    <xf numFmtId="0" fontId="7" fillId="0" borderId="19" xfId="0" applyFont="1" applyFill="1" applyBorder="1"/>
    <xf numFmtId="0" fontId="1" fillId="0" borderId="20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2"/>
  <sheetViews>
    <sheetView tabSelected="1" topLeftCell="A91" zoomScale="115" zoomScaleNormal="115" workbookViewId="0">
      <selection activeCell="A108" sqref="A107:A108"/>
    </sheetView>
  </sheetViews>
  <sheetFormatPr baseColWidth="10" defaultColWidth="9.109375" defaultRowHeight="13.8" x14ac:dyDescent="0.3"/>
  <cols>
    <col min="1" max="1" width="34.5546875" style="5" bestFit="1" customWidth="1"/>
    <col min="2" max="2" width="6.109375" style="5" bestFit="1" customWidth="1"/>
    <col min="3" max="3" width="7.6640625" style="5" bestFit="1" customWidth="1"/>
    <col min="4" max="5" width="7.6640625" style="5" customWidth="1"/>
    <col min="6" max="6" width="62.44140625" style="5" customWidth="1"/>
    <col min="7" max="7" width="5.33203125" style="5" customWidth="1"/>
    <col min="8" max="16384" width="9.109375" style="5"/>
  </cols>
  <sheetData>
    <row r="1" spans="1:7" x14ac:dyDescent="0.3">
      <c r="A1" s="43" t="s">
        <v>172</v>
      </c>
      <c r="B1" s="43"/>
      <c r="C1" s="43"/>
      <c r="D1" s="43"/>
      <c r="E1" s="43"/>
      <c r="F1" s="43"/>
    </row>
    <row r="2" spans="1:7" x14ac:dyDescent="0.3">
      <c r="A2" s="44"/>
      <c r="B2" s="44"/>
      <c r="C2" s="44"/>
      <c r="D2" s="44"/>
      <c r="E2" s="44"/>
      <c r="F2" s="44"/>
    </row>
    <row r="3" spans="1:7" x14ac:dyDescent="0.3">
      <c r="A3" s="7"/>
      <c r="B3" s="41" t="s">
        <v>18</v>
      </c>
      <c r="C3" s="8" t="s">
        <v>19</v>
      </c>
      <c r="D3" s="41" t="s">
        <v>20</v>
      </c>
      <c r="E3" s="41" t="s">
        <v>21</v>
      </c>
      <c r="F3" s="7" t="s">
        <v>22</v>
      </c>
    </row>
    <row r="4" spans="1:7" ht="14.4" x14ac:dyDescent="0.3">
      <c r="A4" s="7"/>
      <c r="B4" s="7"/>
      <c r="C4" s="52" t="s">
        <v>28</v>
      </c>
      <c r="D4" s="53"/>
      <c r="E4" s="54"/>
      <c r="F4" s="7"/>
    </row>
    <row r="5" spans="1:7" s="4" customFormat="1" x14ac:dyDescent="0.3">
      <c r="A5" s="55" t="s">
        <v>20</v>
      </c>
      <c r="B5" s="9"/>
      <c r="C5" s="9"/>
      <c r="D5" s="9"/>
      <c r="E5" s="9"/>
      <c r="F5" s="9"/>
    </row>
    <row r="6" spans="1:7" x14ac:dyDescent="0.3">
      <c r="A6" s="7" t="s">
        <v>50</v>
      </c>
      <c r="B6" s="7">
        <v>1</v>
      </c>
      <c r="C6" s="7">
        <v>2450</v>
      </c>
      <c r="D6" s="7">
        <v>2450</v>
      </c>
      <c r="E6" s="7"/>
      <c r="F6" s="7" t="s">
        <v>20</v>
      </c>
    </row>
    <row r="7" spans="1:7" x14ac:dyDescent="0.3">
      <c r="A7" s="10" t="s">
        <v>51</v>
      </c>
      <c r="B7" s="7">
        <v>1</v>
      </c>
      <c r="C7" s="7">
        <v>100</v>
      </c>
      <c r="D7" s="7">
        <v>100</v>
      </c>
      <c r="E7" s="7"/>
      <c r="F7" s="31" t="s">
        <v>52</v>
      </c>
      <c r="G7" s="39"/>
    </row>
    <row r="8" spans="1:7" x14ac:dyDescent="0.3">
      <c r="A8" s="11" t="s">
        <v>71</v>
      </c>
      <c r="B8" s="7">
        <v>1</v>
      </c>
      <c r="C8" s="45">
        <v>140</v>
      </c>
      <c r="D8" s="45">
        <v>140</v>
      </c>
      <c r="E8" s="7"/>
      <c r="F8" s="31" t="s">
        <v>76</v>
      </c>
      <c r="G8" s="39"/>
    </row>
    <row r="9" spans="1:7" x14ac:dyDescent="0.3">
      <c r="A9" s="12" t="s">
        <v>72</v>
      </c>
      <c r="B9" s="7">
        <v>1</v>
      </c>
      <c r="C9" s="46"/>
      <c r="D9" s="46"/>
      <c r="E9" s="7"/>
      <c r="F9" s="31" t="s">
        <v>77</v>
      </c>
      <c r="G9" s="39"/>
    </row>
    <row r="10" spans="1:7" x14ac:dyDescent="0.3">
      <c r="A10" s="13" t="s">
        <v>73</v>
      </c>
      <c r="B10" s="7">
        <v>1</v>
      </c>
      <c r="C10" s="46"/>
      <c r="D10" s="46"/>
      <c r="E10" s="7"/>
      <c r="F10" s="31" t="s">
        <v>94</v>
      </c>
      <c r="G10" s="39"/>
    </row>
    <row r="11" spans="1:7" x14ac:dyDescent="0.3">
      <c r="A11" s="14" t="s">
        <v>74</v>
      </c>
      <c r="B11" s="7">
        <v>1</v>
      </c>
      <c r="C11" s="46"/>
      <c r="D11" s="46"/>
      <c r="E11" s="7"/>
      <c r="F11" s="31" t="s">
        <v>78</v>
      </c>
      <c r="G11" s="39"/>
    </row>
    <row r="12" spans="1:7" x14ac:dyDescent="0.3">
      <c r="A12" s="15" t="s">
        <v>75</v>
      </c>
      <c r="B12" s="7">
        <v>1</v>
      </c>
      <c r="C12" s="46"/>
      <c r="D12" s="46"/>
      <c r="E12" s="7"/>
      <c r="F12" s="31" t="s">
        <v>93</v>
      </c>
      <c r="G12" s="39"/>
    </row>
    <row r="13" spans="1:7" ht="14.4" thickBot="1" x14ac:dyDescent="0.35">
      <c r="A13" s="7" t="s">
        <v>91</v>
      </c>
      <c r="B13" s="16">
        <v>1</v>
      </c>
      <c r="C13" s="7">
        <v>125</v>
      </c>
      <c r="D13" s="7">
        <v>125</v>
      </c>
      <c r="E13" s="7"/>
      <c r="F13" s="7" t="s">
        <v>92</v>
      </c>
      <c r="G13" s="40"/>
    </row>
    <row r="14" spans="1:7" ht="14.4" thickBot="1" x14ac:dyDescent="0.35">
      <c r="A14" s="27" t="s">
        <v>125</v>
      </c>
      <c r="B14" s="28"/>
      <c r="C14" s="28">
        <f>SUM(C6:C13)</f>
        <v>2815</v>
      </c>
      <c r="D14" s="28">
        <f>SUM(D6:D13)</f>
        <v>2815</v>
      </c>
      <c r="E14" s="29"/>
      <c r="F14" s="30"/>
    </row>
    <row r="15" spans="1:7" x14ac:dyDescent="0.3">
      <c r="A15" s="25"/>
      <c r="B15" s="25"/>
      <c r="C15" s="25"/>
      <c r="D15" s="25"/>
      <c r="E15" s="26"/>
      <c r="F15" s="26"/>
    </row>
    <row r="16" spans="1:7" s="4" customFormat="1" x14ac:dyDescent="0.3">
      <c r="A16" s="55" t="s">
        <v>23</v>
      </c>
      <c r="B16" s="9"/>
      <c r="C16" s="9"/>
      <c r="D16" s="9"/>
      <c r="E16" s="9"/>
      <c r="F16" s="32"/>
    </row>
    <row r="17" spans="1:7" s="4" customFormat="1" ht="12.75" customHeight="1" x14ac:dyDescent="0.3">
      <c r="A17" s="7" t="s">
        <v>67</v>
      </c>
      <c r="B17" s="7">
        <v>1</v>
      </c>
      <c r="C17" s="7">
        <v>1671</v>
      </c>
      <c r="D17" s="7">
        <v>1671</v>
      </c>
      <c r="E17" s="31"/>
      <c r="F17" s="33" t="s">
        <v>68</v>
      </c>
      <c r="G17" s="47"/>
    </row>
    <row r="18" spans="1:7" ht="12.75" customHeight="1" x14ac:dyDescent="0.3">
      <c r="A18" s="7" t="s">
        <v>157</v>
      </c>
      <c r="B18" s="7">
        <v>1</v>
      </c>
      <c r="C18" s="7">
        <v>256</v>
      </c>
      <c r="D18" s="7">
        <v>256</v>
      </c>
      <c r="E18" s="31"/>
      <c r="F18" s="34" t="s">
        <v>158</v>
      </c>
      <c r="G18" s="48"/>
    </row>
    <row r="19" spans="1:7" ht="12.75" customHeight="1" x14ac:dyDescent="0.3">
      <c r="A19" s="7" t="s">
        <v>161</v>
      </c>
      <c r="B19" s="7">
        <v>1</v>
      </c>
      <c r="C19" s="7">
        <v>15</v>
      </c>
      <c r="D19" s="7">
        <v>15</v>
      </c>
      <c r="E19" s="31"/>
      <c r="F19" s="35" t="s">
        <v>162</v>
      </c>
      <c r="G19" s="49"/>
    </row>
    <row r="20" spans="1:7" x14ac:dyDescent="0.3">
      <c r="A20" s="7" t="s">
        <v>29</v>
      </c>
      <c r="B20" s="7">
        <v>1</v>
      </c>
      <c r="C20" s="7">
        <v>1350</v>
      </c>
      <c r="D20" s="7">
        <v>1350</v>
      </c>
      <c r="E20" s="7"/>
      <c r="F20" s="26" t="s">
        <v>30</v>
      </c>
    </row>
    <row r="21" spans="1:7" x14ac:dyDescent="0.3">
      <c r="A21" s="7" t="s">
        <v>126</v>
      </c>
      <c r="B21" s="7">
        <v>1</v>
      </c>
      <c r="C21" s="7">
        <v>155</v>
      </c>
      <c r="D21" s="7">
        <v>155</v>
      </c>
      <c r="E21" s="7"/>
      <c r="F21" s="7" t="s">
        <v>159</v>
      </c>
    </row>
    <row r="22" spans="1:7" x14ac:dyDescent="0.3">
      <c r="A22" s="7" t="s">
        <v>31</v>
      </c>
      <c r="B22" s="7">
        <v>1</v>
      </c>
      <c r="C22" s="7">
        <v>100</v>
      </c>
      <c r="D22" s="7">
        <v>100</v>
      </c>
      <c r="E22" s="7"/>
      <c r="F22" s="7" t="s">
        <v>32</v>
      </c>
    </row>
    <row r="23" spans="1:7" ht="14.4" thickBot="1" x14ac:dyDescent="0.35">
      <c r="A23" s="7" t="s">
        <v>160</v>
      </c>
      <c r="B23" s="7">
        <v>1</v>
      </c>
      <c r="C23" s="7">
        <v>600</v>
      </c>
      <c r="D23" s="7">
        <v>600</v>
      </c>
      <c r="E23" s="7"/>
      <c r="F23" s="7" t="s">
        <v>173</v>
      </c>
    </row>
    <row r="24" spans="1:7" ht="14.4" thickBot="1" x14ac:dyDescent="0.35">
      <c r="A24" s="27" t="s">
        <v>124</v>
      </c>
      <c r="B24" s="28"/>
      <c r="C24" s="28">
        <f>SUM(C17:C23)</f>
        <v>4147</v>
      </c>
      <c r="D24" s="28">
        <f>SUM(D17:D23)</f>
        <v>4147</v>
      </c>
      <c r="E24" s="29"/>
      <c r="F24" s="30"/>
    </row>
    <row r="25" spans="1:7" x14ac:dyDescent="0.3">
      <c r="A25" s="25"/>
      <c r="B25" s="25"/>
      <c r="C25" s="25"/>
      <c r="D25" s="25"/>
      <c r="E25" s="26"/>
      <c r="F25" s="26"/>
    </row>
    <row r="26" spans="1:7" s="4" customFormat="1" x14ac:dyDescent="0.3">
      <c r="A26" s="56" t="s">
        <v>81</v>
      </c>
      <c r="B26" s="9"/>
      <c r="C26" s="9"/>
      <c r="D26" s="9"/>
      <c r="E26" s="9"/>
      <c r="F26" s="9"/>
    </row>
    <row r="27" spans="1:7" x14ac:dyDescent="0.3">
      <c r="A27" s="7" t="s">
        <v>63</v>
      </c>
      <c r="B27" s="14">
        <v>1</v>
      </c>
      <c r="C27" s="7">
        <v>393</v>
      </c>
      <c r="D27" s="7">
        <v>393</v>
      </c>
      <c r="E27" s="7"/>
      <c r="F27" s="7" t="s">
        <v>110</v>
      </c>
    </row>
    <row r="28" spans="1:7" x14ac:dyDescent="0.3">
      <c r="A28" s="7" t="s">
        <v>127</v>
      </c>
      <c r="B28" s="14">
        <v>1</v>
      </c>
      <c r="C28" s="7">
        <v>66</v>
      </c>
      <c r="D28" s="7">
        <v>66</v>
      </c>
      <c r="E28" s="7"/>
      <c r="F28" s="7" t="s">
        <v>128</v>
      </c>
    </row>
    <row r="29" spans="1:7" x14ac:dyDescent="0.3">
      <c r="A29" s="17" t="s">
        <v>163</v>
      </c>
      <c r="B29" s="14">
        <v>1</v>
      </c>
      <c r="C29" s="7">
        <v>340</v>
      </c>
      <c r="D29" s="7">
        <v>340</v>
      </c>
      <c r="E29" s="7"/>
      <c r="F29" s="7" t="s">
        <v>64</v>
      </c>
    </row>
    <row r="30" spans="1:7" x14ac:dyDescent="0.3">
      <c r="A30" s="7" t="s">
        <v>108</v>
      </c>
      <c r="B30" s="14">
        <v>1</v>
      </c>
      <c r="C30" s="7">
        <v>14</v>
      </c>
      <c r="D30" s="7">
        <v>14</v>
      </c>
      <c r="E30" s="7"/>
      <c r="F30" s="7" t="s">
        <v>109</v>
      </c>
    </row>
    <row r="31" spans="1:7" x14ac:dyDescent="0.3">
      <c r="A31" s="7" t="s">
        <v>145</v>
      </c>
      <c r="B31" s="18">
        <v>1</v>
      </c>
      <c r="C31" s="7">
        <v>345</v>
      </c>
      <c r="D31" s="7">
        <v>345</v>
      </c>
      <c r="E31" s="7"/>
      <c r="F31" s="7" t="s">
        <v>146</v>
      </c>
    </row>
    <row r="32" spans="1:7" x14ac:dyDescent="0.3">
      <c r="A32" s="7" t="s">
        <v>116</v>
      </c>
      <c r="B32" s="18">
        <v>1</v>
      </c>
      <c r="C32" s="7">
        <v>90</v>
      </c>
      <c r="D32" s="7">
        <v>90</v>
      </c>
      <c r="E32" s="7"/>
      <c r="F32" s="7" t="s">
        <v>115</v>
      </c>
    </row>
    <row r="33" spans="1:6" x14ac:dyDescent="0.3">
      <c r="A33" s="7" t="s">
        <v>65</v>
      </c>
      <c r="B33" s="14">
        <v>1</v>
      </c>
      <c r="C33" s="7">
        <v>48</v>
      </c>
      <c r="D33" s="7">
        <v>48</v>
      </c>
      <c r="E33" s="7"/>
      <c r="F33" s="7" t="s">
        <v>66</v>
      </c>
    </row>
    <row r="34" spans="1:6" x14ac:dyDescent="0.3">
      <c r="A34" s="7" t="s">
        <v>69</v>
      </c>
      <c r="B34" s="14">
        <v>1</v>
      </c>
      <c r="C34" s="7"/>
      <c r="D34" s="7"/>
      <c r="E34" s="7"/>
      <c r="F34" s="7" t="s">
        <v>70</v>
      </c>
    </row>
    <row r="35" spans="1:6" x14ac:dyDescent="0.3">
      <c r="A35" s="7" t="s">
        <v>53</v>
      </c>
      <c r="B35" s="14">
        <v>1</v>
      </c>
      <c r="C35" s="7">
        <v>30</v>
      </c>
      <c r="D35" s="7">
        <v>30</v>
      </c>
      <c r="E35" s="7"/>
      <c r="F35" s="7" t="s">
        <v>79</v>
      </c>
    </row>
    <row r="36" spans="1:6" x14ac:dyDescent="0.3">
      <c r="A36" s="7" t="s">
        <v>170</v>
      </c>
      <c r="B36" s="42">
        <v>1</v>
      </c>
      <c r="C36" s="7">
        <v>140</v>
      </c>
      <c r="D36" s="7">
        <v>140</v>
      </c>
      <c r="E36" s="7"/>
      <c r="F36" s="7" t="s">
        <v>171</v>
      </c>
    </row>
    <row r="37" spans="1:6" x14ac:dyDescent="0.3">
      <c r="A37" s="7" t="s">
        <v>95</v>
      </c>
      <c r="B37" s="14">
        <v>3</v>
      </c>
      <c r="C37" s="7">
        <v>10</v>
      </c>
      <c r="D37" s="7">
        <v>10</v>
      </c>
      <c r="E37" s="7"/>
      <c r="F37" s="7" t="s">
        <v>139</v>
      </c>
    </row>
    <row r="38" spans="1:6" ht="14.4" thickBot="1" x14ac:dyDescent="0.35">
      <c r="A38" s="7" t="s">
        <v>96</v>
      </c>
      <c r="B38" s="15"/>
      <c r="C38" s="7"/>
      <c r="D38" s="7"/>
      <c r="E38" s="7"/>
      <c r="F38" s="7" t="s">
        <v>97</v>
      </c>
    </row>
    <row r="39" spans="1:6" ht="14.4" thickBot="1" x14ac:dyDescent="0.35">
      <c r="A39" s="27" t="s">
        <v>129</v>
      </c>
      <c r="B39" s="28"/>
      <c r="C39" s="28">
        <f>SUM(C27:C38)</f>
        <v>1476</v>
      </c>
      <c r="D39" s="28">
        <f>SUM(D27:D38)</f>
        <v>1476</v>
      </c>
      <c r="E39" s="29"/>
      <c r="F39" s="30"/>
    </row>
    <row r="40" spans="1:6" x14ac:dyDescent="0.3">
      <c r="A40" s="25"/>
      <c r="B40" s="25"/>
      <c r="C40" s="25"/>
      <c r="D40" s="25"/>
      <c r="E40" s="26"/>
      <c r="F40" s="26"/>
    </row>
    <row r="41" spans="1:6" s="4" customFormat="1" x14ac:dyDescent="0.3">
      <c r="A41" s="57" t="s">
        <v>82</v>
      </c>
      <c r="B41" s="9"/>
      <c r="C41" s="9"/>
      <c r="D41" s="9"/>
      <c r="E41" s="9"/>
      <c r="F41" s="9"/>
    </row>
    <row r="42" spans="1:6" x14ac:dyDescent="0.3">
      <c r="A42" s="7" t="s">
        <v>34</v>
      </c>
      <c r="B42" s="13">
        <v>1</v>
      </c>
      <c r="C42" s="7">
        <v>39</v>
      </c>
      <c r="D42" s="7">
        <v>39</v>
      </c>
      <c r="E42" s="7"/>
      <c r="F42" s="7" t="s">
        <v>35</v>
      </c>
    </row>
    <row r="43" spans="1:6" x14ac:dyDescent="0.3">
      <c r="A43" s="7" t="s">
        <v>36</v>
      </c>
      <c r="B43" s="13">
        <v>1</v>
      </c>
      <c r="C43" s="7">
        <v>93</v>
      </c>
      <c r="D43" s="7">
        <v>93</v>
      </c>
      <c r="E43" s="7"/>
      <c r="F43" s="7" t="s">
        <v>37</v>
      </c>
    </row>
    <row r="44" spans="1:6" x14ac:dyDescent="0.3">
      <c r="A44" s="7" t="s">
        <v>38</v>
      </c>
      <c r="B44" s="13">
        <v>1</v>
      </c>
      <c r="C44" s="7">
        <v>15</v>
      </c>
      <c r="D44" s="7">
        <v>15</v>
      </c>
      <c r="E44" s="7"/>
      <c r="F44" s="7" t="s">
        <v>39</v>
      </c>
    </row>
    <row r="45" spans="1:6" x14ac:dyDescent="0.3">
      <c r="A45" s="7" t="s">
        <v>130</v>
      </c>
      <c r="B45" s="13">
        <v>1</v>
      </c>
      <c r="C45" s="7">
        <v>40</v>
      </c>
      <c r="D45" s="7">
        <v>40</v>
      </c>
      <c r="E45" s="7"/>
      <c r="F45" s="7" t="s">
        <v>131</v>
      </c>
    </row>
    <row r="46" spans="1:6" x14ac:dyDescent="0.3">
      <c r="A46" s="7" t="s">
        <v>54</v>
      </c>
      <c r="B46" s="13">
        <v>1</v>
      </c>
      <c r="C46" s="7">
        <v>58</v>
      </c>
      <c r="D46" s="7">
        <v>58</v>
      </c>
      <c r="E46" s="7"/>
      <c r="F46" s="7"/>
    </row>
    <row r="47" spans="1:6" x14ac:dyDescent="0.3">
      <c r="A47" s="7" t="s">
        <v>55</v>
      </c>
      <c r="B47" s="13">
        <v>1</v>
      </c>
      <c r="C47" s="7">
        <v>40</v>
      </c>
      <c r="D47" s="7">
        <v>40</v>
      </c>
      <c r="E47" s="7"/>
      <c r="F47" s="7"/>
    </row>
    <row r="48" spans="1:6" x14ac:dyDescent="0.3">
      <c r="A48" s="7" t="s">
        <v>174</v>
      </c>
      <c r="B48" s="13">
        <v>1</v>
      </c>
      <c r="C48" s="7">
        <v>15</v>
      </c>
      <c r="D48" s="7">
        <v>15</v>
      </c>
      <c r="E48" s="7"/>
      <c r="F48" s="7"/>
    </row>
    <row r="49" spans="1:6" x14ac:dyDescent="0.3">
      <c r="A49" s="7" t="s">
        <v>104</v>
      </c>
      <c r="B49" s="13">
        <v>1</v>
      </c>
      <c r="C49" s="7">
        <v>140</v>
      </c>
      <c r="D49" s="7">
        <v>140</v>
      </c>
      <c r="E49" s="7"/>
      <c r="F49" s="7" t="s">
        <v>132</v>
      </c>
    </row>
    <row r="50" spans="1:6" x14ac:dyDescent="0.3">
      <c r="A50" s="7" t="s">
        <v>56</v>
      </c>
      <c r="B50" s="13">
        <v>1</v>
      </c>
      <c r="C50" s="7">
        <v>4</v>
      </c>
      <c r="D50" s="7">
        <v>4</v>
      </c>
      <c r="E50" s="7"/>
      <c r="F50" s="7" t="s">
        <v>57</v>
      </c>
    </row>
    <row r="51" spans="1:6" x14ac:dyDescent="0.3">
      <c r="A51" s="7" t="s">
        <v>176</v>
      </c>
      <c r="B51" s="13"/>
      <c r="C51" s="7">
        <v>35</v>
      </c>
      <c r="D51" s="7">
        <v>35</v>
      </c>
      <c r="E51" s="7"/>
      <c r="F51" s="7" t="s">
        <v>175</v>
      </c>
    </row>
    <row r="52" spans="1:6" x14ac:dyDescent="0.3">
      <c r="A52" s="7" t="s">
        <v>58</v>
      </c>
      <c r="B52" s="13">
        <v>1</v>
      </c>
      <c r="C52" s="7">
        <v>360</v>
      </c>
      <c r="D52" s="7">
        <v>360</v>
      </c>
      <c r="E52" s="7"/>
      <c r="F52" s="7" t="s">
        <v>166</v>
      </c>
    </row>
    <row r="53" spans="1:6" ht="12" customHeight="1" thickBot="1" x14ac:dyDescent="0.35">
      <c r="A53" s="7" t="s">
        <v>24</v>
      </c>
      <c r="B53" s="13"/>
      <c r="C53" s="7">
        <v>200</v>
      </c>
      <c r="D53" s="7">
        <v>200</v>
      </c>
      <c r="E53" s="7"/>
      <c r="F53" s="7"/>
    </row>
    <row r="54" spans="1:6" ht="14.4" thickBot="1" x14ac:dyDescent="0.35">
      <c r="A54" s="27" t="s">
        <v>133</v>
      </c>
      <c r="B54" s="28"/>
      <c r="C54" s="28">
        <f>SUM(C42:C53)</f>
        <v>1039</v>
      </c>
      <c r="D54" s="28">
        <f>SUM(D42:D53)</f>
        <v>1039</v>
      </c>
      <c r="E54" s="29"/>
      <c r="F54" s="30"/>
    </row>
    <row r="55" spans="1:6" x14ac:dyDescent="0.3">
      <c r="A55" s="25"/>
      <c r="B55" s="25"/>
      <c r="C55" s="25"/>
      <c r="D55" s="25"/>
      <c r="E55" s="26"/>
      <c r="F55" s="26"/>
    </row>
    <row r="56" spans="1:6" s="4" customFormat="1" x14ac:dyDescent="0.3">
      <c r="A56" s="58" t="s">
        <v>83</v>
      </c>
      <c r="B56" s="9"/>
      <c r="C56" s="9"/>
      <c r="D56" s="9"/>
      <c r="E56" s="9"/>
      <c r="F56" s="9"/>
    </row>
    <row r="57" spans="1:6" x14ac:dyDescent="0.3">
      <c r="A57" s="7" t="s">
        <v>177</v>
      </c>
      <c r="B57" s="16">
        <v>1</v>
      </c>
      <c r="C57" s="7">
        <v>120</v>
      </c>
      <c r="D57" s="7"/>
      <c r="E57" s="7">
        <v>120</v>
      </c>
      <c r="F57" s="7" t="s">
        <v>178</v>
      </c>
    </row>
    <row r="58" spans="1:6" x14ac:dyDescent="0.3">
      <c r="A58" s="7" t="s">
        <v>40</v>
      </c>
      <c r="B58" s="12">
        <v>1</v>
      </c>
      <c r="C58" s="7">
        <v>32</v>
      </c>
      <c r="D58" s="7">
        <v>32</v>
      </c>
      <c r="E58" s="7"/>
      <c r="F58" s="7" t="s">
        <v>41</v>
      </c>
    </row>
    <row r="59" spans="1:6" x14ac:dyDescent="0.3">
      <c r="A59" s="7" t="s">
        <v>112</v>
      </c>
      <c r="B59" s="12"/>
      <c r="C59" s="7"/>
      <c r="D59" s="7"/>
      <c r="E59" s="7"/>
      <c r="F59" s="7" t="s">
        <v>113</v>
      </c>
    </row>
    <row r="60" spans="1:6" ht="14.4" thickBot="1" x14ac:dyDescent="0.35">
      <c r="A60" s="7" t="s">
        <v>111</v>
      </c>
      <c r="B60" s="12">
        <v>1</v>
      </c>
      <c r="C60" s="7">
        <v>22</v>
      </c>
      <c r="D60" s="7">
        <v>22</v>
      </c>
      <c r="E60" s="7"/>
      <c r="F60" s="7" t="s">
        <v>84</v>
      </c>
    </row>
    <row r="61" spans="1:6" ht="14.4" thickBot="1" x14ac:dyDescent="0.35">
      <c r="A61" s="27" t="s">
        <v>134</v>
      </c>
      <c r="B61" s="28"/>
      <c r="C61" s="28">
        <f>SUM(C57:C60)</f>
        <v>174</v>
      </c>
      <c r="D61" s="28">
        <f>SUM(D57:D60)</f>
        <v>54</v>
      </c>
      <c r="E61" s="28">
        <v>134</v>
      </c>
      <c r="F61" s="30"/>
    </row>
    <row r="62" spans="1:6" x14ac:dyDescent="0.3">
      <c r="A62" s="25"/>
      <c r="B62" s="25"/>
      <c r="C62" s="25"/>
      <c r="D62" s="25"/>
      <c r="E62" s="26"/>
      <c r="F62" s="26"/>
    </row>
    <row r="63" spans="1:6" s="4" customFormat="1" x14ac:dyDescent="0.3">
      <c r="A63" s="58" t="s">
        <v>33</v>
      </c>
      <c r="B63" s="9"/>
      <c r="C63" s="9"/>
      <c r="D63" s="9"/>
      <c r="E63" s="9"/>
      <c r="F63" s="9"/>
    </row>
    <row r="64" spans="1:6" x14ac:dyDescent="0.3">
      <c r="A64" s="7" t="s">
        <v>179</v>
      </c>
      <c r="B64" s="16">
        <v>1</v>
      </c>
      <c r="C64" s="7">
        <v>245</v>
      </c>
      <c r="D64" s="7"/>
      <c r="E64" s="7">
        <v>245</v>
      </c>
      <c r="F64" s="7" t="s">
        <v>167</v>
      </c>
    </row>
    <row r="65" spans="1:6" x14ac:dyDescent="0.3">
      <c r="A65" s="7" t="s">
        <v>46</v>
      </c>
      <c r="B65" s="18">
        <v>1</v>
      </c>
      <c r="C65" s="7">
        <v>425</v>
      </c>
      <c r="D65" s="7">
        <v>425</v>
      </c>
      <c r="E65" s="7"/>
      <c r="F65" s="7" t="s">
        <v>140</v>
      </c>
    </row>
    <row r="66" spans="1:6" x14ac:dyDescent="0.3">
      <c r="A66" s="7" t="s">
        <v>117</v>
      </c>
      <c r="B66" s="12">
        <v>1</v>
      </c>
      <c r="C66" s="7">
        <v>42</v>
      </c>
      <c r="D66" s="7">
        <v>42</v>
      </c>
      <c r="E66" s="7"/>
      <c r="F66" s="7" t="s">
        <v>118</v>
      </c>
    </row>
    <row r="67" spans="1:6" x14ac:dyDescent="0.3">
      <c r="A67" s="7" t="s">
        <v>180</v>
      </c>
      <c r="B67" s="12">
        <v>2</v>
      </c>
      <c r="C67" s="7">
        <v>245</v>
      </c>
      <c r="D67" s="7">
        <v>245</v>
      </c>
      <c r="E67" s="7"/>
      <c r="F67" s="7" t="s">
        <v>181</v>
      </c>
    </row>
    <row r="68" spans="1:6" x14ac:dyDescent="0.3">
      <c r="A68" s="7" t="s">
        <v>106</v>
      </c>
      <c r="B68" s="12">
        <v>1</v>
      </c>
      <c r="C68" s="7">
        <v>355</v>
      </c>
      <c r="D68" s="7">
        <v>355</v>
      </c>
      <c r="E68" s="7"/>
      <c r="F68" s="7" t="s">
        <v>107</v>
      </c>
    </row>
    <row r="69" spans="1:6" x14ac:dyDescent="0.3">
      <c r="A69" s="7" t="s">
        <v>59</v>
      </c>
      <c r="B69" s="12">
        <v>1</v>
      </c>
      <c r="C69" s="7">
        <v>231</v>
      </c>
      <c r="D69" s="7">
        <v>231</v>
      </c>
      <c r="E69" s="7"/>
      <c r="F69" s="7" t="s">
        <v>80</v>
      </c>
    </row>
    <row r="70" spans="1:6" x14ac:dyDescent="0.3">
      <c r="A70" s="5" t="s">
        <v>182</v>
      </c>
      <c r="B70" s="50">
        <v>1</v>
      </c>
      <c r="C70" s="5">
        <v>18</v>
      </c>
      <c r="D70" s="5">
        <v>18</v>
      </c>
      <c r="F70" s="5" t="s">
        <v>183</v>
      </c>
    </row>
    <row r="71" spans="1:6" ht="14.4" thickBot="1" x14ac:dyDescent="0.35">
      <c r="A71" s="24" t="s">
        <v>184</v>
      </c>
      <c r="B71" s="51"/>
      <c r="C71" s="24">
        <v>65</v>
      </c>
      <c r="D71" s="24">
        <v>65</v>
      </c>
      <c r="E71" s="24"/>
      <c r="F71" s="24"/>
    </row>
    <row r="72" spans="1:6" ht="14.4" thickBot="1" x14ac:dyDescent="0.35">
      <c r="A72" s="27" t="s">
        <v>135</v>
      </c>
      <c r="B72" s="28"/>
      <c r="C72" s="28">
        <f>SUM(C64:C71)</f>
        <v>1626</v>
      </c>
      <c r="D72" s="28">
        <f>SUM(D64:D71)</f>
        <v>1381</v>
      </c>
      <c r="E72" s="28">
        <v>215</v>
      </c>
      <c r="F72" s="30"/>
    </row>
    <row r="73" spans="1:6" x14ac:dyDescent="0.3">
      <c r="A73" s="25"/>
      <c r="B73" s="25"/>
      <c r="C73" s="25"/>
      <c r="D73" s="25"/>
      <c r="E73" s="26"/>
      <c r="F73" s="26"/>
    </row>
    <row r="74" spans="1:6" s="4" customFormat="1" x14ac:dyDescent="0.3">
      <c r="A74" s="59" t="s">
        <v>98</v>
      </c>
      <c r="B74" s="9"/>
      <c r="C74" s="9"/>
      <c r="D74" s="9"/>
      <c r="E74" s="9"/>
      <c r="F74" s="9"/>
    </row>
    <row r="75" spans="1:6" x14ac:dyDescent="0.3">
      <c r="A75" s="7" t="s">
        <v>150</v>
      </c>
      <c r="B75" s="19">
        <v>1</v>
      </c>
      <c r="C75" s="7">
        <v>435</v>
      </c>
      <c r="D75" s="7">
        <v>435</v>
      </c>
      <c r="E75" s="7"/>
      <c r="F75" s="7" t="s">
        <v>153</v>
      </c>
    </row>
    <row r="76" spans="1:6" x14ac:dyDescent="0.3">
      <c r="A76" s="7" t="s">
        <v>151</v>
      </c>
      <c r="B76" s="19">
        <v>1</v>
      </c>
      <c r="C76" s="7">
        <v>438</v>
      </c>
      <c r="D76" s="7">
        <v>438</v>
      </c>
      <c r="E76" s="7"/>
      <c r="F76" s="7" t="s">
        <v>152</v>
      </c>
    </row>
    <row r="77" spans="1:6" x14ac:dyDescent="0.3">
      <c r="A77" s="7" t="s">
        <v>147</v>
      </c>
      <c r="B77" s="19">
        <v>1</v>
      </c>
      <c r="C77" s="7">
        <v>488</v>
      </c>
      <c r="D77" s="7">
        <v>488</v>
      </c>
      <c r="E77" s="7">
        <v>488</v>
      </c>
      <c r="F77" s="7" t="s">
        <v>154</v>
      </c>
    </row>
    <row r="78" spans="1:6" x14ac:dyDescent="0.3">
      <c r="A78" s="5" t="s">
        <v>148</v>
      </c>
      <c r="B78" s="19">
        <v>1</v>
      </c>
      <c r="C78" s="5">
        <v>355</v>
      </c>
      <c r="D78" s="5">
        <v>355</v>
      </c>
      <c r="F78" s="5" t="s">
        <v>149</v>
      </c>
    </row>
    <row r="79" spans="1:6" x14ac:dyDescent="0.3">
      <c r="A79" s="7" t="s">
        <v>136</v>
      </c>
      <c r="B79" s="19">
        <v>1</v>
      </c>
      <c r="C79" s="7">
        <v>170</v>
      </c>
      <c r="D79" s="7"/>
      <c r="E79" s="7">
        <v>170</v>
      </c>
      <c r="F79" s="7" t="s">
        <v>137</v>
      </c>
    </row>
    <row r="80" spans="1:6" x14ac:dyDescent="0.3">
      <c r="A80" s="7" t="s">
        <v>185</v>
      </c>
      <c r="B80" s="19">
        <v>2</v>
      </c>
      <c r="C80" s="7">
        <v>220</v>
      </c>
      <c r="D80" s="7">
        <v>110</v>
      </c>
      <c r="E80" s="7">
        <v>110</v>
      </c>
      <c r="F80" s="7" t="s">
        <v>121</v>
      </c>
    </row>
    <row r="81" spans="1:6" x14ac:dyDescent="0.3">
      <c r="A81" s="5" t="s">
        <v>186</v>
      </c>
      <c r="B81" s="20">
        <v>1</v>
      </c>
      <c r="C81" s="5">
        <v>170</v>
      </c>
      <c r="D81" s="5">
        <v>170</v>
      </c>
      <c r="F81" s="5" t="s">
        <v>155</v>
      </c>
    </row>
    <row r="82" spans="1:6" x14ac:dyDescent="0.3">
      <c r="A82" s="7" t="s">
        <v>187</v>
      </c>
      <c r="B82" s="19">
        <v>2</v>
      </c>
      <c r="C82" s="7">
        <v>134</v>
      </c>
      <c r="D82" s="7">
        <v>67</v>
      </c>
      <c r="E82" s="7">
        <v>67</v>
      </c>
      <c r="F82" s="7" t="s">
        <v>168</v>
      </c>
    </row>
    <row r="83" spans="1:6" x14ac:dyDescent="0.3">
      <c r="A83" s="7" t="s">
        <v>119</v>
      </c>
      <c r="B83" s="20">
        <v>1</v>
      </c>
      <c r="C83" s="7">
        <v>36</v>
      </c>
      <c r="D83" s="7">
        <v>36</v>
      </c>
      <c r="E83" s="7"/>
      <c r="F83" s="7" t="s">
        <v>120</v>
      </c>
    </row>
    <row r="84" spans="1:6" x14ac:dyDescent="0.3">
      <c r="A84" s="7" t="s">
        <v>141</v>
      </c>
      <c r="B84" s="20">
        <v>1</v>
      </c>
      <c r="C84" s="7">
        <v>65</v>
      </c>
      <c r="D84" s="7">
        <v>65</v>
      </c>
      <c r="E84" s="7"/>
      <c r="F84" s="7" t="s">
        <v>138</v>
      </c>
    </row>
    <row r="85" spans="1:6" x14ac:dyDescent="0.3">
      <c r="A85" s="7" t="s">
        <v>122</v>
      </c>
      <c r="B85" s="20">
        <v>1</v>
      </c>
      <c r="C85" s="7">
        <v>30</v>
      </c>
      <c r="D85" s="7">
        <v>30</v>
      </c>
      <c r="E85" s="7"/>
      <c r="F85" s="7" t="s">
        <v>105</v>
      </c>
    </row>
    <row r="86" spans="1:6" ht="14.4" thickBot="1" x14ac:dyDescent="0.35">
      <c r="A86" s="7" t="s">
        <v>90</v>
      </c>
      <c r="B86" s="19" t="s">
        <v>47</v>
      </c>
      <c r="C86" s="7">
        <v>29</v>
      </c>
      <c r="D86" s="7">
        <v>29</v>
      </c>
      <c r="E86" s="7"/>
      <c r="F86" s="7" t="s">
        <v>156</v>
      </c>
    </row>
    <row r="87" spans="1:6" ht="14.4" thickBot="1" x14ac:dyDescent="0.35">
      <c r="A87" s="27" t="s">
        <v>142</v>
      </c>
      <c r="B87" s="28"/>
      <c r="C87" s="28">
        <f>SUM(C75:C86)</f>
        <v>2570</v>
      </c>
      <c r="D87" s="28">
        <f>SUM(D75:D86)</f>
        <v>2223</v>
      </c>
      <c r="E87" s="28">
        <f>SUM(E76:E86)</f>
        <v>835</v>
      </c>
      <c r="F87" s="30"/>
    </row>
    <row r="88" spans="1:6" x14ac:dyDescent="0.3">
      <c r="A88" s="25"/>
      <c r="B88" s="25"/>
      <c r="C88" s="25"/>
      <c r="D88" s="25"/>
      <c r="E88" s="26"/>
      <c r="F88" s="26"/>
    </row>
    <row r="89" spans="1:6" s="4" customFormat="1" x14ac:dyDescent="0.3">
      <c r="A89" s="60" t="s">
        <v>85</v>
      </c>
      <c r="B89" s="9"/>
      <c r="C89" s="9"/>
      <c r="D89" s="9"/>
      <c r="E89" s="9"/>
      <c r="F89" s="9"/>
    </row>
    <row r="90" spans="1:6" x14ac:dyDescent="0.3">
      <c r="A90" s="7" t="s">
        <v>42</v>
      </c>
      <c r="B90" s="18">
        <v>1</v>
      </c>
      <c r="C90" s="7">
        <v>165</v>
      </c>
      <c r="D90" s="7"/>
      <c r="E90" s="7">
        <v>165</v>
      </c>
      <c r="F90" s="7" t="s">
        <v>43</v>
      </c>
    </row>
    <row r="91" spans="1:6" x14ac:dyDescent="0.3">
      <c r="A91" s="7" t="s">
        <v>99</v>
      </c>
      <c r="B91" s="21">
        <v>3</v>
      </c>
      <c r="C91" s="7">
        <v>8</v>
      </c>
      <c r="D91" s="7">
        <v>8</v>
      </c>
      <c r="E91" s="7"/>
      <c r="F91" s="7"/>
    </row>
    <row r="92" spans="1:6" x14ac:dyDescent="0.3">
      <c r="A92" s="7" t="s">
        <v>44</v>
      </c>
      <c r="B92" s="22">
        <v>1</v>
      </c>
      <c r="C92" s="7">
        <v>27</v>
      </c>
      <c r="D92" s="7">
        <v>27</v>
      </c>
      <c r="E92" s="7"/>
      <c r="F92" s="7" t="s">
        <v>45</v>
      </c>
    </row>
    <row r="93" spans="1:6" x14ac:dyDescent="0.3">
      <c r="A93" s="7" t="s">
        <v>48</v>
      </c>
      <c r="B93" s="18">
        <v>1</v>
      </c>
      <c r="C93" s="7">
        <v>311</v>
      </c>
      <c r="D93" s="7">
        <v>311</v>
      </c>
      <c r="E93" s="7"/>
      <c r="F93" s="7" t="s">
        <v>49</v>
      </c>
    </row>
    <row r="94" spans="1:6" x14ac:dyDescent="0.3">
      <c r="A94" s="7" t="s">
        <v>114</v>
      </c>
      <c r="B94" s="18" t="s">
        <v>47</v>
      </c>
      <c r="C94" s="7">
        <v>190</v>
      </c>
      <c r="D94" s="7">
        <v>190</v>
      </c>
      <c r="E94" s="7"/>
      <c r="F94" s="7" t="s">
        <v>169</v>
      </c>
    </row>
    <row r="95" spans="1:6" x14ac:dyDescent="0.3">
      <c r="A95" s="7" t="s">
        <v>60</v>
      </c>
      <c r="B95" s="18" t="s">
        <v>47</v>
      </c>
      <c r="C95" s="7">
        <v>570</v>
      </c>
      <c r="D95" s="7">
        <v>570</v>
      </c>
      <c r="E95" s="7"/>
      <c r="F95" s="7" t="s">
        <v>61</v>
      </c>
    </row>
    <row r="96" spans="1:6" x14ac:dyDescent="0.3">
      <c r="A96" s="7" t="s">
        <v>62</v>
      </c>
      <c r="B96" s="21"/>
      <c r="C96" s="7">
        <v>30</v>
      </c>
      <c r="D96" s="7">
        <v>30</v>
      </c>
      <c r="E96" s="7"/>
      <c r="F96" s="7" t="s">
        <v>143</v>
      </c>
    </row>
    <row r="97" spans="1:6" x14ac:dyDescent="0.3">
      <c r="A97" s="7" t="s">
        <v>123</v>
      </c>
      <c r="B97" s="21">
        <v>1</v>
      </c>
      <c r="C97" s="7">
        <v>5</v>
      </c>
      <c r="D97" s="7">
        <v>5</v>
      </c>
      <c r="E97" s="7"/>
      <c r="F97" s="7" t="s">
        <v>100</v>
      </c>
    </row>
    <row r="98" spans="1:6" x14ac:dyDescent="0.3">
      <c r="A98" s="7" t="s">
        <v>86</v>
      </c>
      <c r="B98" s="21">
        <v>1</v>
      </c>
      <c r="C98" s="7">
        <v>21</v>
      </c>
      <c r="D98" s="7">
        <v>21</v>
      </c>
      <c r="E98" s="7"/>
      <c r="F98" s="7" t="s">
        <v>87</v>
      </c>
    </row>
    <row r="99" spans="1:6" x14ac:dyDescent="0.3">
      <c r="A99" s="7" t="s">
        <v>88</v>
      </c>
      <c r="B99" s="21">
        <v>1</v>
      </c>
      <c r="C99" s="7">
        <v>83</v>
      </c>
      <c r="D99" s="7">
        <v>83</v>
      </c>
      <c r="E99" s="7"/>
      <c r="F99" s="7" t="s">
        <v>89</v>
      </c>
    </row>
    <row r="100" spans="1:6" x14ac:dyDescent="0.3">
      <c r="A100" s="7" t="s">
        <v>101</v>
      </c>
      <c r="B100" s="18">
        <v>1</v>
      </c>
      <c r="C100" s="7">
        <v>25</v>
      </c>
      <c r="D100" s="7">
        <v>25</v>
      </c>
      <c r="E100" s="7"/>
      <c r="F100" s="7" t="s">
        <v>102</v>
      </c>
    </row>
    <row r="101" spans="1:6" ht="14.4" thickBot="1" x14ac:dyDescent="0.35">
      <c r="A101" s="7" t="s">
        <v>188</v>
      </c>
      <c r="B101" s="18">
        <v>1</v>
      </c>
      <c r="C101" s="7">
        <v>29</v>
      </c>
      <c r="D101" s="7">
        <v>29</v>
      </c>
      <c r="E101" s="7"/>
      <c r="F101" s="7" t="s">
        <v>103</v>
      </c>
    </row>
    <row r="102" spans="1:6" ht="14.4" thickBot="1" x14ac:dyDescent="0.35">
      <c r="A102" s="27" t="s">
        <v>144</v>
      </c>
      <c r="B102" s="28"/>
      <c r="C102" s="28">
        <f>SUM(C90:C101)</f>
        <v>1464</v>
      </c>
      <c r="D102" s="28">
        <f>SUM(D90:D101)</f>
        <v>1299</v>
      </c>
      <c r="E102" s="28">
        <v>165</v>
      </c>
      <c r="F102" s="30"/>
    </row>
    <row r="103" spans="1:6" x14ac:dyDescent="0.3">
      <c r="A103" s="61"/>
      <c r="B103" s="62"/>
      <c r="C103" s="62"/>
      <c r="D103" s="62"/>
      <c r="E103" s="62"/>
      <c r="F103" s="63"/>
    </row>
    <row r="104" spans="1:6" ht="14.4" x14ac:dyDescent="0.3">
      <c r="A104" s="9" t="s">
        <v>25</v>
      </c>
      <c r="B104" s="7"/>
      <c r="C104" s="9">
        <f>SUM(C14,C24,C39,C54,C61,C72,C87,C102)</f>
        <v>15311</v>
      </c>
      <c r="D104" s="23"/>
      <c r="E104" s="7"/>
      <c r="F104" s="7"/>
    </row>
    <row r="105" spans="1:6" x14ac:dyDescent="0.3">
      <c r="A105" s="9" t="s">
        <v>26</v>
      </c>
      <c r="B105" s="7"/>
      <c r="C105" s="7"/>
      <c r="D105" s="9">
        <f>SUM(D14,D24,D39,D54,D61,D72,D87,D102)</f>
        <v>14434</v>
      </c>
      <c r="E105" s="7"/>
      <c r="F105" s="7"/>
    </row>
    <row r="106" spans="1:6" ht="14.4" thickBot="1" x14ac:dyDescent="0.35">
      <c r="A106" s="32" t="s">
        <v>27</v>
      </c>
      <c r="B106" s="24"/>
      <c r="C106" s="24"/>
      <c r="D106" s="24"/>
      <c r="E106" s="32">
        <f>SUM(E61,E72,E87,E102)</f>
        <v>1349</v>
      </c>
      <c r="F106" s="24"/>
    </row>
    <row r="107" spans="1:6" ht="14.4" thickTop="1" x14ac:dyDescent="0.3">
      <c r="A107" s="38"/>
      <c r="B107" s="38"/>
      <c r="C107" s="38"/>
      <c r="D107" s="38"/>
      <c r="E107" s="38"/>
      <c r="F107" s="38"/>
    </row>
    <row r="108" spans="1:6" x14ac:dyDescent="0.3">
      <c r="E108" s="36"/>
      <c r="F108" s="5" t="s">
        <v>164</v>
      </c>
    </row>
    <row r="109" spans="1:6" x14ac:dyDescent="0.3">
      <c r="E109" s="37"/>
      <c r="F109" s="5" t="s">
        <v>165</v>
      </c>
    </row>
    <row r="111" spans="1:6" ht="3.75" customHeight="1" x14ac:dyDescent="0.3"/>
    <row r="112" spans="1:6" ht="15.6" x14ac:dyDescent="0.3">
      <c r="A112" s="6"/>
    </row>
  </sheetData>
  <mergeCells count="5">
    <mergeCell ref="A1:F2"/>
    <mergeCell ref="C8:C12"/>
    <mergeCell ref="D8:D12"/>
    <mergeCell ref="G17:G19"/>
    <mergeCell ref="C4:E4"/>
  </mergeCells>
  <printOptions horizontalCentered="1" verticalCentered="1"/>
  <pageMargins left="0.23622047244094491" right="0.23622047244094491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workbookViewId="0">
      <selection activeCell="E18" sqref="E18"/>
    </sheetView>
  </sheetViews>
  <sheetFormatPr baseColWidth="10" defaultColWidth="9.109375" defaultRowHeight="14.4" x14ac:dyDescent="0.3"/>
  <sheetData>
    <row r="1" spans="1:6" s="1" customFormat="1" ht="13.8" x14ac:dyDescent="0.3">
      <c r="A1" s="1" t="s">
        <v>0</v>
      </c>
      <c r="C1" s="1">
        <f>SUM(C2:C8)</f>
        <v>4055</v>
      </c>
    </row>
    <row r="2" spans="1:6" s="1" customFormat="1" ht="13.8" x14ac:dyDescent="0.3">
      <c r="A2" s="1" t="s">
        <v>1</v>
      </c>
      <c r="B2" s="1">
        <v>1</v>
      </c>
      <c r="C2" s="2">
        <v>2688</v>
      </c>
      <c r="D2" s="2">
        <f t="shared" ref="D2:D10" si="0">C2</f>
        <v>2688</v>
      </c>
      <c r="E2" s="2"/>
      <c r="F2" s="1" t="s">
        <v>2</v>
      </c>
    </row>
    <row r="3" spans="1:6" s="1" customFormat="1" ht="13.8" x14ac:dyDescent="0.3">
      <c r="A3" s="1" t="s">
        <v>3</v>
      </c>
      <c r="B3" s="1">
        <v>1</v>
      </c>
      <c r="C3" s="2">
        <v>155</v>
      </c>
      <c r="D3" s="2">
        <f t="shared" si="0"/>
        <v>155</v>
      </c>
      <c r="E3" s="2"/>
      <c r="F3" s="1" t="s">
        <v>4</v>
      </c>
    </row>
    <row r="4" spans="1:6" s="1" customFormat="1" ht="13.8" x14ac:dyDescent="0.3">
      <c r="A4" s="1" t="s">
        <v>7</v>
      </c>
      <c r="B4" s="1">
        <v>1</v>
      </c>
      <c r="C4" s="2">
        <v>116</v>
      </c>
      <c r="D4" s="2">
        <f t="shared" si="0"/>
        <v>116</v>
      </c>
      <c r="E4" s="2"/>
      <c r="F4" s="1" t="s">
        <v>8</v>
      </c>
    </row>
    <row r="5" spans="1:6" s="1" customFormat="1" ht="13.8" x14ac:dyDescent="0.3">
      <c r="A5" s="1" t="s">
        <v>9</v>
      </c>
      <c r="B5" s="1">
        <v>1</v>
      </c>
      <c r="C5" s="2">
        <v>20</v>
      </c>
      <c r="D5" s="2">
        <f t="shared" si="0"/>
        <v>20</v>
      </c>
      <c r="E5" s="2"/>
      <c r="F5" s="1" t="s">
        <v>10</v>
      </c>
    </row>
    <row r="6" spans="1:6" s="1" customFormat="1" ht="13.8" x14ac:dyDescent="0.3">
      <c r="A6" s="1" t="s">
        <v>5</v>
      </c>
      <c r="B6" s="1">
        <v>1</v>
      </c>
      <c r="C6" s="2">
        <v>1003</v>
      </c>
      <c r="D6" s="2">
        <f t="shared" si="0"/>
        <v>1003</v>
      </c>
      <c r="E6" s="2"/>
      <c r="F6" s="1" t="s">
        <v>6</v>
      </c>
    </row>
    <row r="7" spans="1:6" s="1" customFormat="1" ht="13.8" x14ac:dyDescent="0.3">
      <c r="A7" s="3" t="s">
        <v>11</v>
      </c>
      <c r="B7" s="1">
        <v>1</v>
      </c>
      <c r="C7" s="1">
        <v>73</v>
      </c>
      <c r="D7" s="2">
        <f t="shared" si="0"/>
        <v>73</v>
      </c>
      <c r="F7" s="1" t="s">
        <v>12</v>
      </c>
    </row>
    <row r="8" spans="1:6" s="1" customFormat="1" ht="13.8" x14ac:dyDescent="0.3">
      <c r="A8" s="3" t="s">
        <v>13</v>
      </c>
      <c r="B8" s="1">
        <v>1</v>
      </c>
      <c r="D8" s="2">
        <f t="shared" si="0"/>
        <v>0</v>
      </c>
      <c r="F8" s="1" t="s">
        <v>14</v>
      </c>
    </row>
    <row r="9" spans="1:6" s="1" customFormat="1" ht="13.8" x14ac:dyDescent="0.3">
      <c r="A9" s="1" t="s">
        <v>15</v>
      </c>
      <c r="B9" s="1">
        <v>1</v>
      </c>
      <c r="C9" s="2">
        <v>183</v>
      </c>
      <c r="D9" s="2">
        <f t="shared" si="0"/>
        <v>183</v>
      </c>
      <c r="E9" s="2"/>
      <c r="F9" s="1" t="s">
        <v>16</v>
      </c>
    </row>
    <row r="10" spans="1:6" s="1" customFormat="1" ht="13.8" x14ac:dyDescent="0.3">
      <c r="A10" s="1" t="s">
        <v>17</v>
      </c>
      <c r="B10" s="1">
        <v>1</v>
      </c>
      <c r="C10" s="1">
        <v>276</v>
      </c>
      <c r="D10" s="2">
        <f t="shared" si="0"/>
        <v>276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UGent</dc:creator>
  <cp:lastModifiedBy>martin</cp:lastModifiedBy>
  <cp:lastPrinted>2022-08-13T15:13:54Z</cp:lastPrinted>
  <dcterms:created xsi:type="dcterms:W3CDTF">2012-04-21T11:44:25Z</dcterms:created>
  <dcterms:modified xsi:type="dcterms:W3CDTF">2022-08-13T15:14:06Z</dcterms:modified>
</cp:coreProperties>
</file>